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11FBDAB-AD17-4D65-9687-190BA735A100}" xr6:coauthVersionLast="36" xr6:coauthVersionMax="36" xr10:uidLastSave="{00000000-0000-0000-0000-000000000000}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225" tabRatio="916" xr2:uid="{00000000-000D-0000-FFFF-FFFF00000000}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91029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0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0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B1" authorId="0" shapeId="0" xr:uid="{00000000-0006-0000-0700-000001000000}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<sst xmlns="http://schemas.openxmlformats.org/spreadsheetml/2006/main" count="430" uniqueCount="44">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</sst>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9" fillId="3" borderId="6" xfId="2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44529</v>
      </c>
      <c r="D20" s="41" t="s">
        <v>31</v>
      </c>
    </row>
    <row r="21" spans="1:4" x14ac:dyDescent="0.25">
      <c r="B21" s="48" t="s">
        <v>40</v>
      </c>
      <c r="C21" s="49">
        <f>C20+24*7-3</f>
        <v>44694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topLeftCell="A73"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44529</v>
      </c>
      <c r="E3" s="97">
        <f>WEEKDAY(D3)</f>
        <v>2</v>
      </c>
      <c r="F3" s="98"/>
      <c r="G3" s="98"/>
    </row>
    <row r="4" spans="2:14" ht="18.75" customHeight="1" x14ac:dyDescent="0.25">
      <c r="B4" s="15">
        <v>1</v>
      </c>
      <c r="C4" s="14" t="s">
        <v>10</v>
      </c>
      <c r="D4" s="38">
        <f>D3+4</f>
        <v>44533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44529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44530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44531</v>
      </c>
      <c r="C9" s="29"/>
      <c r="D9" s="33"/>
      <c r="F9" s="82" t="s">
        <v>39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44532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44533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44536</v>
      </c>
      <c r="E17" s="80">
        <f>D17</f>
        <v>44536</v>
      </c>
      <c r="F17" s="81"/>
      <c r="G17" s="8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44540</v>
      </c>
      <c r="E18" s="80">
        <f>D18</f>
        <v>44540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44536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44537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44538</v>
      </c>
      <c r="C23" s="29"/>
      <c r="D23" s="33"/>
      <c r="F23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83"/>
      <c r="H23" s="83"/>
      <c r="I23" s="83"/>
      <c r="J23" s="83"/>
      <c r="K23" s="83"/>
      <c r="L23" s="83"/>
      <c r="M23" s="84"/>
    </row>
    <row r="24" spans="2:13" ht="76.5" customHeight="1" x14ac:dyDescent="0.25">
      <c r="B24" s="31">
        <f>B23+1</f>
        <v>44539</v>
      </c>
      <c r="C24" s="29"/>
      <c r="D24" s="33"/>
      <c r="F24" s="85"/>
      <c r="G24" s="86"/>
      <c r="H24" s="86"/>
      <c r="I24" s="86"/>
      <c r="J24" s="86"/>
      <c r="K24" s="86"/>
      <c r="L24" s="86"/>
      <c r="M24" s="87"/>
    </row>
    <row r="25" spans="2:13" ht="76.5" customHeight="1" x14ac:dyDescent="0.25">
      <c r="B25" s="34">
        <f>B24+1</f>
        <v>44540</v>
      </c>
      <c r="C25" s="30"/>
      <c r="D25" s="36"/>
      <c r="F25" s="88"/>
      <c r="G25" s="89"/>
      <c r="H25" s="89"/>
      <c r="I25" s="89"/>
      <c r="J25" s="89"/>
      <c r="K25" s="89"/>
      <c r="L25" s="89"/>
      <c r="M25" s="90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44543</v>
      </c>
      <c r="E31" s="80">
        <f>D31</f>
        <v>44543</v>
      </c>
      <c r="F31" s="81"/>
      <c r="G31" s="8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44547</v>
      </c>
      <c r="E32" s="80">
        <f>D32</f>
        <v>44547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44543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44544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44545</v>
      </c>
      <c r="C37" s="32"/>
      <c r="D37" s="33"/>
      <c r="F37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83"/>
      <c r="H37" s="83"/>
      <c r="I37" s="83"/>
      <c r="J37" s="83"/>
      <c r="K37" s="83"/>
      <c r="L37" s="83"/>
      <c r="M37" s="84"/>
    </row>
    <row r="38" spans="2:13" ht="76.5" customHeight="1" x14ac:dyDescent="0.25">
      <c r="B38" s="31">
        <f>B37+1</f>
        <v>44546</v>
      </c>
      <c r="C38" s="32"/>
      <c r="D38" s="33"/>
      <c r="F38" s="85"/>
      <c r="G38" s="86"/>
      <c r="H38" s="86"/>
      <c r="I38" s="86"/>
      <c r="J38" s="86"/>
      <c r="K38" s="86"/>
      <c r="L38" s="86"/>
      <c r="M38" s="87"/>
    </row>
    <row r="39" spans="2:13" ht="76.5" customHeight="1" x14ac:dyDescent="0.25">
      <c r="B39" s="34">
        <f>B38+1</f>
        <v>44547</v>
      </c>
      <c r="C39" s="35"/>
      <c r="D39" s="36"/>
      <c r="F39" s="88"/>
      <c r="G39" s="89"/>
      <c r="H39" s="89"/>
      <c r="I39" s="89"/>
      <c r="J39" s="89"/>
      <c r="K39" s="89"/>
      <c r="L39" s="89"/>
      <c r="M39" s="90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44550</v>
      </c>
      <c r="E45" s="80">
        <f>D45</f>
        <v>44550</v>
      </c>
      <c r="F45" s="81"/>
      <c r="G45" s="8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44554</v>
      </c>
      <c r="E46" s="80">
        <f>D46</f>
        <v>44554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44550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44551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44552</v>
      </c>
      <c r="C51" s="32"/>
      <c r="D51" s="33"/>
      <c r="F51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83"/>
      <c r="H51" s="83"/>
      <c r="I51" s="83"/>
      <c r="J51" s="83"/>
      <c r="K51" s="83"/>
      <c r="L51" s="83"/>
      <c r="M51" s="84"/>
    </row>
    <row r="52" spans="2:13" ht="76.5" customHeight="1" x14ac:dyDescent="0.25">
      <c r="B52" s="31">
        <f>B51+1</f>
        <v>44553</v>
      </c>
      <c r="C52" s="32"/>
      <c r="D52" s="33"/>
      <c r="F52" s="85"/>
      <c r="G52" s="86"/>
      <c r="H52" s="86"/>
      <c r="I52" s="86"/>
      <c r="J52" s="86"/>
      <c r="K52" s="86"/>
      <c r="L52" s="86"/>
      <c r="M52" s="87"/>
    </row>
    <row r="53" spans="2:13" ht="76.5" customHeight="1" x14ac:dyDescent="0.25">
      <c r="B53" s="34">
        <f>B52+1</f>
        <v>44554</v>
      </c>
      <c r="C53" s="35"/>
      <c r="D53" s="36"/>
      <c r="F53" s="88"/>
      <c r="G53" s="89"/>
      <c r="H53" s="89"/>
      <c r="I53" s="89"/>
      <c r="J53" s="89"/>
      <c r="K53" s="89"/>
      <c r="L53" s="89"/>
      <c r="M53" s="90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44557</v>
      </c>
      <c r="E59" s="80">
        <f>D59</f>
        <v>44557</v>
      </c>
      <c r="F59" s="81"/>
      <c r="G59" s="8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44561</v>
      </c>
      <c r="E60" s="80">
        <f>D60</f>
        <v>44561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44557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44558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3" ht="76.5" customHeight="1" x14ac:dyDescent="0.25">
      <c r="B65" s="31">
        <f>B64+1</f>
        <v>44559</v>
      </c>
      <c r="C65" s="32"/>
      <c r="D65" s="33"/>
      <c r="F65" s="82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83"/>
      <c r="H65" s="83"/>
      <c r="I65" s="83"/>
      <c r="J65" s="83"/>
      <c r="K65" s="83"/>
      <c r="L65" s="83"/>
      <c r="M65" s="84"/>
    </row>
    <row r="66" spans="2:13" ht="76.5" customHeight="1" x14ac:dyDescent="0.25">
      <c r="B66" s="31">
        <f>B65+1</f>
        <v>44560</v>
      </c>
      <c r="C66" s="32"/>
      <c r="D66" s="33"/>
      <c r="F66" s="85"/>
      <c r="G66" s="86"/>
      <c r="H66" s="86"/>
      <c r="I66" s="86"/>
      <c r="J66" s="86"/>
      <c r="K66" s="86"/>
      <c r="L66" s="86"/>
      <c r="M66" s="87"/>
    </row>
    <row r="67" spans="2:13" ht="76.5" customHeight="1" x14ac:dyDescent="0.25">
      <c r="B67" s="34">
        <f>B66+1</f>
        <v>44561</v>
      </c>
      <c r="C67" s="35"/>
      <c r="D67" s="36"/>
      <c r="F67" s="88"/>
      <c r="G67" s="89"/>
      <c r="H67" s="89"/>
      <c r="I67" s="89"/>
      <c r="J67" s="89"/>
      <c r="K67" s="89"/>
      <c r="L67" s="89"/>
      <c r="M67" s="90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4" t="s">
        <v>22</v>
      </c>
      <c r="C73" s="95"/>
      <c r="D73" s="96"/>
    </row>
    <row r="74" spans="2:13" ht="150" customHeight="1" x14ac:dyDescent="0.25">
      <c r="B74" s="75"/>
      <c r="C74" s="76"/>
      <c r="D74" s="77"/>
    </row>
    <row r="77" spans="2:13" ht="16.5" x14ac:dyDescent="0.25">
      <c r="B77" s="94" t="s">
        <v>23</v>
      </c>
      <c r="C77" s="95"/>
      <c r="D77" s="96"/>
    </row>
    <row r="78" spans="2:13" ht="150" customHeight="1" x14ac:dyDescent="0.25">
      <c r="B78" s="91"/>
      <c r="C78" s="92"/>
      <c r="D78" s="93"/>
    </row>
  </sheetData>
  <sheetProtection password="DD34" sheet="1" objects="1" scenarios="1" selectLockedCells="1"/>
  <mergeCells count="34"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  <mergeCell ref="B78:D78"/>
    <mergeCell ref="B73:D73"/>
    <mergeCell ref="B77:D77"/>
    <mergeCell ref="F62:M62"/>
    <mergeCell ref="B57:D57"/>
    <mergeCell ref="E59:G59"/>
    <mergeCell ref="E60:G60"/>
    <mergeCell ref="F65:M67"/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78"/>
  <sheetViews>
    <sheetView topLeftCell="A67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44564</v>
      </c>
      <c r="E3" s="80">
        <f>D3</f>
        <v>44564</v>
      </c>
      <c r="F3" s="81"/>
      <c r="G3" s="8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44568</v>
      </c>
      <c r="E4" s="80">
        <f>D4</f>
        <v>44568</v>
      </c>
      <c r="F4" s="81"/>
      <c r="G4" s="8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44564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44565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44566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44567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44568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44571</v>
      </c>
      <c r="E17" s="80">
        <f>D17</f>
        <v>44571</v>
      </c>
      <c r="F17" s="81"/>
      <c r="G17" s="8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44575</v>
      </c>
      <c r="E18" s="80">
        <f>D18</f>
        <v>44575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44571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44572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44573</v>
      </c>
      <c r="C23" s="29"/>
      <c r="D23" s="33"/>
    </row>
    <row r="24" spans="2:13" ht="76.5" customHeight="1" x14ac:dyDescent="0.25">
      <c r="B24" s="31">
        <f>B23+1</f>
        <v>44574</v>
      </c>
      <c r="C24" s="29"/>
      <c r="D24" s="33"/>
    </row>
    <row r="25" spans="2:13" ht="76.5" customHeight="1" x14ac:dyDescent="0.25">
      <c r="B25" s="34">
        <f>B24+1</f>
        <v>44575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44578</v>
      </c>
      <c r="E31" s="80">
        <f>D31</f>
        <v>44578</v>
      </c>
      <c r="F31" s="81"/>
      <c r="G31" s="8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44582</v>
      </c>
      <c r="E32" s="80">
        <f>D32</f>
        <v>44582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44578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44579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44580</v>
      </c>
      <c r="C37" s="32"/>
      <c r="D37" s="33"/>
    </row>
    <row r="38" spans="2:13" ht="76.5" customHeight="1" x14ac:dyDescent="0.25">
      <c r="B38" s="31">
        <f>B37+1</f>
        <v>44581</v>
      </c>
      <c r="C38" s="32"/>
      <c r="D38" s="33"/>
    </row>
    <row r="39" spans="2:13" ht="76.5" customHeight="1" x14ac:dyDescent="0.25">
      <c r="B39" s="34">
        <f>B38+1</f>
        <v>44582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44585</v>
      </c>
      <c r="E45" s="80">
        <f>D45</f>
        <v>44585</v>
      </c>
      <c r="F45" s="81"/>
      <c r="G45" s="8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44589</v>
      </c>
      <c r="E46" s="80">
        <f>D46</f>
        <v>44589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44585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44586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44587</v>
      </c>
      <c r="C51" s="32"/>
      <c r="D51" s="33"/>
    </row>
    <row r="52" spans="2:13" ht="76.5" customHeight="1" x14ac:dyDescent="0.25">
      <c r="B52" s="31">
        <f>B51+1</f>
        <v>44588</v>
      </c>
      <c r="C52" s="32"/>
      <c r="D52" s="33"/>
    </row>
    <row r="53" spans="2:13" ht="76.5" customHeight="1" x14ac:dyDescent="0.25">
      <c r="B53" s="34">
        <f>B52+1</f>
        <v>44589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44592</v>
      </c>
      <c r="E59" s="97">
        <f>WEEKDAY(D59)</f>
        <v>2</v>
      </c>
      <c r="F59" s="98"/>
      <c r="G59" s="98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44596</v>
      </c>
      <c r="E60" s="97">
        <f>WEEKDAY(D60)</f>
        <v>6</v>
      </c>
      <c r="F60" s="98"/>
      <c r="G60" s="98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44592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44593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44594</v>
      </c>
      <c r="C65" s="32"/>
      <c r="D65" s="33"/>
    </row>
    <row r="66" spans="2:12" ht="76.5" customHeight="1" x14ac:dyDescent="0.25">
      <c r="B66" s="31">
        <f>B65+1</f>
        <v>44595</v>
      </c>
      <c r="C66" s="32"/>
      <c r="D66" s="33"/>
    </row>
    <row r="67" spans="2:12" ht="76.5" customHeight="1" x14ac:dyDescent="0.25">
      <c r="B67" s="34">
        <f>B66+1</f>
        <v>44596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44599</v>
      </c>
      <c r="E3" s="97">
        <f>WEEKDAY(D3)</f>
        <v>2</v>
      </c>
      <c r="F3" s="98"/>
      <c r="G3" s="98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44603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44599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44600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44601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44602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44603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44606</v>
      </c>
      <c r="E17" s="80">
        <f>D17</f>
        <v>44606</v>
      </c>
      <c r="F17" s="81"/>
      <c r="G17" s="8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44610</v>
      </c>
      <c r="E18" s="80">
        <f>D18</f>
        <v>44610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44606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44607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44608</v>
      </c>
      <c r="C23" s="29"/>
      <c r="D23" s="33"/>
    </row>
    <row r="24" spans="2:13" ht="76.5" customHeight="1" x14ac:dyDescent="0.25">
      <c r="B24" s="31">
        <f>B23+1</f>
        <v>44609</v>
      </c>
      <c r="C24" s="29"/>
      <c r="D24" s="33"/>
    </row>
    <row r="25" spans="2:13" ht="76.5" customHeight="1" x14ac:dyDescent="0.25">
      <c r="B25" s="34">
        <f>B24+1</f>
        <v>44610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44613</v>
      </c>
      <c r="E31" s="80">
        <f>D31</f>
        <v>44613</v>
      </c>
      <c r="F31" s="81"/>
      <c r="G31" s="8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44617</v>
      </c>
      <c r="E32" s="80">
        <f>D32</f>
        <v>44617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44613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44614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44615</v>
      </c>
      <c r="C37" s="32"/>
      <c r="D37" s="33"/>
    </row>
    <row r="38" spans="2:13" ht="76.5" customHeight="1" x14ac:dyDescent="0.25">
      <c r="B38" s="31">
        <f>B37+1</f>
        <v>44616</v>
      </c>
      <c r="C38" s="32"/>
      <c r="D38" s="33"/>
    </row>
    <row r="39" spans="2:13" ht="76.5" customHeight="1" x14ac:dyDescent="0.25">
      <c r="B39" s="34">
        <f>B38+1</f>
        <v>44617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44620</v>
      </c>
      <c r="E45" s="80">
        <f>D45</f>
        <v>44620</v>
      </c>
      <c r="F45" s="81"/>
      <c r="G45" s="8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44624</v>
      </c>
      <c r="E46" s="80">
        <f>D46</f>
        <v>44624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44620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44621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44622</v>
      </c>
      <c r="C51" s="32"/>
      <c r="D51" s="33"/>
    </row>
    <row r="52" spans="2:13" ht="76.5" customHeight="1" x14ac:dyDescent="0.25">
      <c r="B52" s="31">
        <f>B51+1</f>
        <v>44623</v>
      </c>
      <c r="C52" s="32"/>
      <c r="D52" s="33"/>
    </row>
    <row r="53" spans="2:13" ht="76.5" customHeight="1" x14ac:dyDescent="0.25">
      <c r="B53" s="34">
        <f>B52+1</f>
        <v>44624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44627</v>
      </c>
      <c r="E59" s="80">
        <f>D59</f>
        <v>44627</v>
      </c>
      <c r="F59" s="81"/>
      <c r="G59" s="8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44631</v>
      </c>
      <c r="E60" s="80">
        <f>D60</f>
        <v>44631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44627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44628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44629</v>
      </c>
      <c r="C65" s="32"/>
      <c r="D65" s="33"/>
    </row>
    <row r="66" spans="2:12" ht="76.5" customHeight="1" x14ac:dyDescent="0.25">
      <c r="B66" s="31">
        <f>B65+1</f>
        <v>44630</v>
      </c>
      <c r="C66" s="32"/>
      <c r="D66" s="33"/>
    </row>
    <row r="67" spans="2:12" ht="76.5" customHeight="1" x14ac:dyDescent="0.25">
      <c r="B67" s="34">
        <f>B66+1</f>
        <v>44631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78"/>
  <sheetViews>
    <sheetView topLeftCell="A76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44634</v>
      </c>
      <c r="E3" s="97">
        <f>WEEKDAY(D3)</f>
        <v>2</v>
      </c>
      <c r="F3" s="98"/>
      <c r="G3" s="98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44638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44634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44635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44636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44637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44638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44641</v>
      </c>
      <c r="E17" s="80">
        <f>D17</f>
        <v>44641</v>
      </c>
      <c r="F17" s="81"/>
      <c r="G17" s="8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44645</v>
      </c>
      <c r="E18" s="80">
        <f>D18</f>
        <v>44645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44641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44642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44643</v>
      </c>
      <c r="C23" s="29"/>
      <c r="D23" s="33"/>
    </row>
    <row r="24" spans="2:13" ht="76.5" customHeight="1" x14ac:dyDescent="0.25">
      <c r="B24" s="31">
        <f>B23+1</f>
        <v>44644</v>
      </c>
      <c r="C24" s="29"/>
      <c r="D24" s="33"/>
    </row>
    <row r="25" spans="2:13" ht="76.5" customHeight="1" x14ac:dyDescent="0.25">
      <c r="B25" s="34">
        <f>B24+1</f>
        <v>44645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44648</v>
      </c>
      <c r="E31" s="80">
        <f>D31</f>
        <v>44648</v>
      </c>
      <c r="F31" s="81"/>
      <c r="G31" s="8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44652</v>
      </c>
      <c r="E32" s="80">
        <f>D32</f>
        <v>44652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44648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44649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44650</v>
      </c>
      <c r="C37" s="32"/>
      <c r="D37" s="33"/>
    </row>
    <row r="38" spans="2:13" ht="76.5" customHeight="1" x14ac:dyDescent="0.25">
      <c r="B38" s="31">
        <f>B37+1</f>
        <v>44651</v>
      </c>
      <c r="C38" s="32"/>
      <c r="D38" s="33"/>
    </row>
    <row r="39" spans="2:13" ht="76.5" customHeight="1" x14ac:dyDescent="0.25">
      <c r="B39" s="34">
        <f>B38+1</f>
        <v>44652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44655</v>
      </c>
      <c r="E45" s="80">
        <f>D45</f>
        <v>44655</v>
      </c>
      <c r="F45" s="81"/>
      <c r="G45" s="8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44659</v>
      </c>
      <c r="E46" s="80">
        <f>D46</f>
        <v>44659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44655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44656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44657</v>
      </c>
      <c r="C51" s="32"/>
      <c r="D51" s="33"/>
    </row>
    <row r="52" spans="2:13" ht="76.5" customHeight="1" x14ac:dyDescent="0.25">
      <c r="B52" s="31">
        <f>B51+1</f>
        <v>44658</v>
      </c>
      <c r="C52" s="32"/>
      <c r="D52" s="33"/>
    </row>
    <row r="53" spans="2:13" ht="76.5" customHeight="1" x14ac:dyDescent="0.25">
      <c r="B53" s="34">
        <f>B52+1</f>
        <v>44659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44662</v>
      </c>
      <c r="E59" s="80">
        <f>D59</f>
        <v>44662</v>
      </c>
      <c r="F59" s="81"/>
      <c r="G59" s="8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44666</v>
      </c>
      <c r="E60" s="80">
        <f>D60</f>
        <v>44666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44662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44663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44664</v>
      </c>
      <c r="C65" s="32"/>
      <c r="D65" s="33"/>
    </row>
    <row r="66" spans="2:12" ht="76.5" customHeight="1" x14ac:dyDescent="0.25">
      <c r="B66" s="31">
        <f>B65+1</f>
        <v>44665</v>
      </c>
      <c r="C66" s="32"/>
      <c r="D66" s="33"/>
    </row>
    <row r="67" spans="2:12" ht="76.5" customHeight="1" x14ac:dyDescent="0.25">
      <c r="B67" s="34">
        <f>B66+1</f>
        <v>44666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78"/>
  <sheetViews>
    <sheetView topLeftCell="A76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44669</v>
      </c>
      <c r="E3" s="97">
        <f>WEEKDAY(D3)</f>
        <v>2</v>
      </c>
      <c r="F3" s="98"/>
      <c r="G3" s="98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44673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44669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44670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44671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44672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44673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44676</v>
      </c>
      <c r="E17" s="80">
        <f>D17</f>
        <v>44676</v>
      </c>
      <c r="F17" s="81"/>
      <c r="G17" s="8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44680</v>
      </c>
      <c r="E18" s="80">
        <f>D18</f>
        <v>44680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44676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44677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44678</v>
      </c>
      <c r="C23" s="29"/>
      <c r="D23" s="33"/>
    </row>
    <row r="24" spans="2:13" ht="76.5" customHeight="1" x14ac:dyDescent="0.25">
      <c r="B24" s="31">
        <f>B23+1</f>
        <v>44679</v>
      </c>
      <c r="C24" s="29"/>
      <c r="D24" s="33"/>
    </row>
    <row r="25" spans="2:13" ht="76.5" customHeight="1" x14ac:dyDescent="0.25">
      <c r="B25" s="34">
        <f>B24+1</f>
        <v>44680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44683</v>
      </c>
      <c r="E31" s="80">
        <f>D31</f>
        <v>44683</v>
      </c>
      <c r="F31" s="81"/>
      <c r="G31" s="8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44687</v>
      </c>
      <c r="E32" s="80">
        <f>D32</f>
        <v>44687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44683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44684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44685</v>
      </c>
      <c r="C37" s="32"/>
      <c r="D37" s="33"/>
    </row>
    <row r="38" spans="2:13" ht="76.5" customHeight="1" x14ac:dyDescent="0.25">
      <c r="B38" s="31">
        <f>B37+1</f>
        <v>44686</v>
      </c>
      <c r="C38" s="32"/>
      <c r="D38" s="33"/>
    </row>
    <row r="39" spans="2:13" ht="76.5" customHeight="1" x14ac:dyDescent="0.25">
      <c r="B39" s="34">
        <f>B38+1</f>
        <v>44687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44690</v>
      </c>
      <c r="E45" s="80">
        <f>D45</f>
        <v>44690</v>
      </c>
      <c r="F45" s="81"/>
      <c r="G45" s="8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44694</v>
      </c>
      <c r="E46" s="80">
        <f>D46</f>
        <v>44694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44690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44691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44692</v>
      </c>
      <c r="C51" s="32"/>
      <c r="D51" s="33"/>
    </row>
    <row r="52" spans="2:13" ht="76.5" customHeight="1" x14ac:dyDescent="0.25">
      <c r="B52" s="31">
        <f>B51+1</f>
        <v>44693</v>
      </c>
      <c r="C52" s="32"/>
      <c r="D52" s="33"/>
    </row>
    <row r="53" spans="2:13" ht="76.5" customHeight="1" x14ac:dyDescent="0.25">
      <c r="B53" s="34">
        <f>B52+1</f>
        <v>44694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44697</v>
      </c>
      <c r="E59" s="80">
        <f>D59</f>
        <v>44697</v>
      </c>
      <c r="F59" s="81"/>
      <c r="G59" s="8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44701</v>
      </c>
      <c r="E60" s="80">
        <f>D60</f>
        <v>44701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44697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44698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44699</v>
      </c>
      <c r="C65" s="32"/>
      <c r="D65" s="33"/>
    </row>
    <row r="66" spans="2:12" ht="76.5" customHeight="1" x14ac:dyDescent="0.25">
      <c r="B66" s="31">
        <f>B65+1</f>
        <v>44700</v>
      </c>
      <c r="C66" s="32"/>
      <c r="D66" s="33"/>
    </row>
    <row r="67" spans="2:12" ht="76.5" customHeight="1" x14ac:dyDescent="0.25">
      <c r="B67" s="34">
        <f>B66+1</f>
        <v>44701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8"/>
  <sheetViews>
    <sheetView topLeftCell="A73"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44746</v>
      </c>
      <c r="E3" s="97">
        <f>WEEKDAY(D3)</f>
        <v>2</v>
      </c>
      <c r="F3" s="98"/>
      <c r="G3" s="98"/>
    </row>
    <row r="4" spans="2:14" ht="18.75" customHeight="1" x14ac:dyDescent="0.25">
      <c r="B4" s="42">
        <f>('6ος'!D3-'Στοιχεία Πρακτικής'!C20)/7 + 1</f>
        <v>32</v>
      </c>
      <c r="C4" s="14" t="s">
        <v>10</v>
      </c>
      <c r="D4" s="38">
        <f>D3+4</f>
        <v>44750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44746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44747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44748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44749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44750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44753</v>
      </c>
      <c r="E17" s="80">
        <f>D17</f>
        <v>44753</v>
      </c>
      <c r="F17" s="81"/>
      <c r="G17" s="81"/>
    </row>
    <row r="18" spans="2:13" ht="18.75" customHeight="1" x14ac:dyDescent="0.25">
      <c r="B18" s="15">
        <f>B4+1</f>
        <v>33</v>
      </c>
      <c r="C18" s="14" t="s">
        <v>10</v>
      </c>
      <c r="D18" s="38">
        <f>D17+4</f>
        <v>44757</v>
      </c>
      <c r="E18" s="80">
        <f>D18</f>
        <v>44757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44753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44754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44755</v>
      </c>
      <c r="C23" s="29"/>
      <c r="D23" s="33"/>
    </row>
    <row r="24" spans="2:13" ht="76.5" customHeight="1" x14ac:dyDescent="0.25">
      <c r="B24" s="31">
        <f>B23+1</f>
        <v>44756</v>
      </c>
      <c r="C24" s="29"/>
      <c r="D24" s="33"/>
    </row>
    <row r="25" spans="2:13" ht="76.5" customHeight="1" x14ac:dyDescent="0.25">
      <c r="B25" s="34">
        <f>B24+1</f>
        <v>44757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44760</v>
      </c>
      <c r="E31" s="80">
        <f>D31</f>
        <v>44760</v>
      </c>
      <c r="F31" s="81"/>
      <c r="G31" s="81"/>
    </row>
    <row r="32" spans="2:13" ht="18.75" customHeight="1" x14ac:dyDescent="0.25">
      <c r="B32" s="15">
        <f>B18+1</f>
        <v>34</v>
      </c>
      <c r="C32" s="14" t="s">
        <v>10</v>
      </c>
      <c r="D32" s="38">
        <f>D31+4</f>
        <v>44764</v>
      </c>
      <c r="E32" s="80">
        <f>D32</f>
        <v>44764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44760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44761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44762</v>
      </c>
      <c r="C37" s="32"/>
      <c r="D37" s="33"/>
    </row>
    <row r="38" spans="2:13" ht="76.5" customHeight="1" x14ac:dyDescent="0.25">
      <c r="B38" s="31">
        <f>B37+1</f>
        <v>44763</v>
      </c>
      <c r="C38" s="32"/>
      <c r="D38" s="33"/>
    </row>
    <row r="39" spans="2:13" ht="76.5" customHeight="1" x14ac:dyDescent="0.25">
      <c r="B39" s="34">
        <f>B38+1</f>
        <v>44764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44767</v>
      </c>
      <c r="E45" s="80">
        <f>D45</f>
        <v>44767</v>
      </c>
      <c r="F45" s="81"/>
      <c r="G45" s="81"/>
    </row>
    <row r="46" spans="2:13" ht="18.75" customHeight="1" x14ac:dyDescent="0.25">
      <c r="B46" s="15">
        <f>B32+1</f>
        <v>35</v>
      </c>
      <c r="C46" s="14" t="s">
        <v>10</v>
      </c>
      <c r="D46" s="38">
        <f>D45+4</f>
        <v>44771</v>
      </c>
      <c r="E46" s="80">
        <f>D46</f>
        <v>44771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44767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44768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44769</v>
      </c>
      <c r="C51" s="32"/>
      <c r="D51" s="33"/>
    </row>
    <row r="52" spans="2:13" ht="76.5" customHeight="1" x14ac:dyDescent="0.25">
      <c r="B52" s="31">
        <f>B51+1</f>
        <v>44770</v>
      </c>
      <c r="C52" s="32"/>
      <c r="D52" s="33"/>
    </row>
    <row r="53" spans="2:13" ht="76.5" customHeight="1" x14ac:dyDescent="0.25">
      <c r="B53" s="34">
        <f>B52+1</f>
        <v>44771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44774</v>
      </c>
      <c r="E59" s="80">
        <f>D59</f>
        <v>44774</v>
      </c>
      <c r="F59" s="81"/>
      <c r="G59" s="81"/>
    </row>
    <row r="60" spans="2:13" ht="18.75" customHeight="1" x14ac:dyDescent="0.25">
      <c r="B60" s="15">
        <f>B46+1</f>
        <v>36</v>
      </c>
      <c r="C60" s="14" t="s">
        <v>10</v>
      </c>
      <c r="D60" s="38">
        <f>D59+4</f>
        <v>44778</v>
      </c>
      <c r="E60" s="80">
        <f>D60</f>
        <v>44778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44774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44775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44776</v>
      </c>
      <c r="C65" s="32"/>
      <c r="D65" s="33"/>
    </row>
    <row r="66" spans="2:12" ht="76.5" customHeight="1" x14ac:dyDescent="0.25">
      <c r="B66" s="31">
        <f>B65+1</f>
        <v>44777</v>
      </c>
      <c r="C66" s="32"/>
      <c r="D66" s="33"/>
    </row>
    <row r="67" spans="2:12" ht="76.5" customHeight="1" x14ac:dyDescent="0.25">
      <c r="B67" s="34">
        <f>B66+1</f>
        <v>44778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79" t="s">
        <v>8</v>
      </c>
      <c r="C1" s="79"/>
      <c r="D1" s="79"/>
    </row>
    <row r="3" spans="2:14" ht="18.75" customHeight="1" x14ac:dyDescent="0.25">
      <c r="B3" s="13" t="s">
        <v>7</v>
      </c>
      <c r="C3" s="14" t="s">
        <v>9</v>
      </c>
      <c r="D3" s="37">
        <v>44627</v>
      </c>
      <c r="E3" s="97">
        <f>WEEKDAY(D3)</f>
        <v>2</v>
      </c>
      <c r="F3" s="98"/>
      <c r="G3" s="98"/>
    </row>
    <row r="4" spans="2:14" ht="18.75" customHeight="1" x14ac:dyDescent="0.25">
      <c r="B4" s="42">
        <f>(extra!D3-'Στοιχεία Πρακτικής'!C20)/7 + 1</f>
        <v>15</v>
      </c>
      <c r="C4" s="14" t="s">
        <v>10</v>
      </c>
      <c r="D4" s="38">
        <f>D3+4</f>
        <v>44631</v>
      </c>
      <c r="E4" s="97">
        <f>WEEKDAY(D4)</f>
        <v>6</v>
      </c>
      <c r="F4" s="98"/>
      <c r="G4" s="98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8" t="s">
        <v>18</v>
      </c>
      <c r="G6" s="78"/>
      <c r="H6" s="78"/>
      <c r="I6" s="78"/>
      <c r="J6" s="78"/>
      <c r="K6" s="78"/>
      <c r="L6" s="78"/>
      <c r="M6" s="78"/>
    </row>
    <row r="7" spans="2:14" ht="76.5" customHeight="1" x14ac:dyDescent="0.25">
      <c r="B7" s="31">
        <f>D3</f>
        <v>44627</v>
      </c>
      <c r="C7" s="29"/>
      <c r="D7" s="33"/>
      <c r="F7" s="99"/>
      <c r="G7" s="100"/>
      <c r="H7" s="100"/>
      <c r="I7" s="100"/>
      <c r="J7" s="100"/>
      <c r="K7" s="100"/>
      <c r="L7" s="100"/>
      <c r="M7" s="101"/>
    </row>
    <row r="8" spans="2:14" ht="76.5" customHeight="1" x14ac:dyDescent="0.25">
      <c r="B8" s="31">
        <f>B7+1</f>
        <v>44628</v>
      </c>
      <c r="C8" s="29"/>
      <c r="D8" s="33"/>
      <c r="F8" s="102"/>
      <c r="G8" s="103"/>
      <c r="H8" s="103"/>
      <c r="I8" s="103"/>
      <c r="J8" s="103"/>
      <c r="K8" s="103"/>
      <c r="L8" s="103"/>
      <c r="M8" s="104"/>
    </row>
    <row r="9" spans="2:14" ht="76.5" customHeight="1" x14ac:dyDescent="0.25">
      <c r="B9" s="31">
        <f>B8+1</f>
        <v>44629</v>
      </c>
      <c r="C9" s="29"/>
      <c r="D9" s="33"/>
      <c r="F9" s="82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83"/>
      <c r="H9" s="83"/>
      <c r="I9" s="83"/>
      <c r="J9" s="83"/>
      <c r="K9" s="83"/>
      <c r="L9" s="83"/>
      <c r="M9" s="84"/>
    </row>
    <row r="10" spans="2:14" ht="76.5" customHeight="1" x14ac:dyDescent="0.25">
      <c r="B10" s="31">
        <f>B9+1</f>
        <v>44630</v>
      </c>
      <c r="C10" s="29"/>
      <c r="D10" s="33"/>
      <c r="F10" s="85"/>
      <c r="G10" s="86"/>
      <c r="H10" s="86"/>
      <c r="I10" s="86"/>
      <c r="J10" s="86"/>
      <c r="K10" s="86"/>
      <c r="L10" s="86"/>
      <c r="M10" s="87"/>
    </row>
    <row r="11" spans="2:14" ht="76.5" customHeight="1" x14ac:dyDescent="0.25">
      <c r="B11" s="34">
        <f>B10+1</f>
        <v>44631</v>
      </c>
      <c r="C11" s="30"/>
      <c r="D11" s="36"/>
      <c r="F11" s="88"/>
      <c r="G11" s="89"/>
      <c r="H11" s="89"/>
      <c r="I11" s="89"/>
      <c r="J11" s="89"/>
      <c r="K11" s="89"/>
      <c r="L11" s="89"/>
      <c r="M11" s="90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79" t="s">
        <v>8</v>
      </c>
      <c r="C15" s="79"/>
      <c r="D15" s="79"/>
    </row>
    <row r="17" spans="2:13" ht="18.75" customHeight="1" x14ac:dyDescent="0.25">
      <c r="B17" s="13" t="s">
        <v>7</v>
      </c>
      <c r="C17" s="14" t="s">
        <v>9</v>
      </c>
      <c r="D17" s="39">
        <f>D3+7</f>
        <v>44634</v>
      </c>
      <c r="E17" s="80">
        <f>D17</f>
        <v>44634</v>
      </c>
      <c r="F17" s="81"/>
      <c r="G17" s="81"/>
    </row>
    <row r="18" spans="2:13" ht="18.75" customHeight="1" x14ac:dyDescent="0.25">
      <c r="B18" s="15">
        <f>B4+1</f>
        <v>16</v>
      </c>
      <c r="C18" s="14" t="s">
        <v>10</v>
      </c>
      <c r="D18" s="38">
        <f>D17+4</f>
        <v>44638</v>
      </c>
      <c r="E18" s="80">
        <f>D18</f>
        <v>44638</v>
      </c>
      <c r="F18" s="81"/>
      <c r="G18" s="8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8" t="s">
        <v>18</v>
      </c>
      <c r="G20" s="78"/>
      <c r="H20" s="78"/>
      <c r="I20" s="78"/>
      <c r="J20" s="78"/>
      <c r="K20" s="78"/>
      <c r="L20" s="78"/>
      <c r="M20" s="78"/>
    </row>
    <row r="21" spans="2:13" ht="76.5" customHeight="1" x14ac:dyDescent="0.25">
      <c r="B21" s="31">
        <f>D17</f>
        <v>44634</v>
      </c>
      <c r="C21" s="29"/>
      <c r="D21" s="33"/>
      <c r="F21" s="69"/>
      <c r="G21" s="70"/>
      <c r="H21" s="70"/>
      <c r="I21" s="70"/>
      <c r="J21" s="70"/>
      <c r="K21" s="70"/>
      <c r="L21" s="70"/>
      <c r="M21" s="71"/>
    </row>
    <row r="22" spans="2:13" ht="76.5" customHeight="1" x14ac:dyDescent="0.25">
      <c r="B22" s="31">
        <f>B21+1</f>
        <v>44635</v>
      </c>
      <c r="C22" s="29"/>
      <c r="D22" s="33"/>
      <c r="F22" s="72"/>
      <c r="G22" s="73"/>
      <c r="H22" s="73"/>
      <c r="I22" s="73"/>
      <c r="J22" s="73"/>
      <c r="K22" s="73"/>
      <c r="L22" s="73"/>
      <c r="M22" s="74"/>
    </row>
    <row r="23" spans="2:13" ht="76.5" customHeight="1" x14ac:dyDescent="0.25">
      <c r="B23" s="31">
        <f>B22+1</f>
        <v>44636</v>
      </c>
      <c r="C23" s="29"/>
      <c r="D23" s="33"/>
    </row>
    <row r="24" spans="2:13" ht="76.5" customHeight="1" x14ac:dyDescent="0.25">
      <c r="B24" s="31">
        <f>B23+1</f>
        <v>44637</v>
      </c>
      <c r="C24" s="29"/>
      <c r="D24" s="33"/>
    </row>
    <row r="25" spans="2:13" ht="76.5" customHeight="1" x14ac:dyDescent="0.25">
      <c r="B25" s="34">
        <f>B24+1</f>
        <v>44638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79" t="s">
        <v>8</v>
      </c>
      <c r="C29" s="79"/>
      <c r="D29" s="79"/>
    </row>
    <row r="31" spans="2:13" ht="18.75" customHeight="1" x14ac:dyDescent="0.25">
      <c r="B31" s="13" t="s">
        <v>7</v>
      </c>
      <c r="C31" s="14" t="s">
        <v>9</v>
      </c>
      <c r="D31" s="39">
        <f>D17+7</f>
        <v>44641</v>
      </c>
      <c r="E31" s="80">
        <f>D31</f>
        <v>44641</v>
      </c>
      <c r="F31" s="81"/>
      <c r="G31" s="81"/>
    </row>
    <row r="32" spans="2:13" ht="18.75" customHeight="1" x14ac:dyDescent="0.25">
      <c r="B32" s="15">
        <f>B18+1</f>
        <v>17</v>
      </c>
      <c r="C32" s="14" t="s">
        <v>10</v>
      </c>
      <c r="D32" s="38">
        <f>D31+4</f>
        <v>44645</v>
      </c>
      <c r="E32" s="80">
        <f>D32</f>
        <v>44645</v>
      </c>
      <c r="F32" s="81"/>
      <c r="G32" s="8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8" t="s">
        <v>18</v>
      </c>
      <c r="G34" s="78"/>
      <c r="H34" s="78"/>
      <c r="I34" s="78"/>
      <c r="J34" s="78"/>
      <c r="K34" s="78"/>
      <c r="L34" s="78"/>
      <c r="M34" s="78"/>
    </row>
    <row r="35" spans="2:13" ht="76.5" customHeight="1" x14ac:dyDescent="0.25">
      <c r="B35" s="31">
        <f>D31</f>
        <v>44641</v>
      </c>
      <c r="C35" s="32"/>
      <c r="D35" s="33"/>
      <c r="F35" s="69"/>
      <c r="G35" s="70"/>
      <c r="H35" s="70"/>
      <c r="I35" s="70"/>
      <c r="J35" s="70"/>
      <c r="K35" s="70"/>
      <c r="L35" s="70"/>
      <c r="M35" s="71"/>
    </row>
    <row r="36" spans="2:13" ht="76.5" customHeight="1" x14ac:dyDescent="0.25">
      <c r="B36" s="31">
        <f>B35+1</f>
        <v>44642</v>
      </c>
      <c r="C36" s="32"/>
      <c r="D36" s="33"/>
      <c r="F36" s="72"/>
      <c r="G36" s="73"/>
      <c r="H36" s="73"/>
      <c r="I36" s="73"/>
      <c r="J36" s="73"/>
      <c r="K36" s="73"/>
      <c r="L36" s="73"/>
      <c r="M36" s="74"/>
    </row>
    <row r="37" spans="2:13" ht="76.5" customHeight="1" x14ac:dyDescent="0.25">
      <c r="B37" s="31">
        <f>B36+1</f>
        <v>44643</v>
      </c>
      <c r="C37" s="32"/>
      <c r="D37" s="33"/>
    </row>
    <row r="38" spans="2:13" ht="76.5" customHeight="1" x14ac:dyDescent="0.25">
      <c r="B38" s="31">
        <f>B37+1</f>
        <v>44644</v>
      </c>
      <c r="C38" s="32"/>
      <c r="D38" s="33"/>
    </row>
    <row r="39" spans="2:13" ht="76.5" customHeight="1" x14ac:dyDescent="0.25">
      <c r="B39" s="34">
        <f>B38+1</f>
        <v>44645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79" t="s">
        <v>8</v>
      </c>
      <c r="C43" s="79"/>
      <c r="D43" s="79"/>
    </row>
    <row r="45" spans="2:13" ht="18.75" customHeight="1" x14ac:dyDescent="0.25">
      <c r="B45" s="13" t="s">
        <v>7</v>
      </c>
      <c r="C45" s="14" t="s">
        <v>9</v>
      </c>
      <c r="D45" s="39">
        <f>D31+7</f>
        <v>44648</v>
      </c>
      <c r="E45" s="80">
        <f>D45</f>
        <v>44648</v>
      </c>
      <c r="F45" s="81"/>
      <c r="G45" s="81"/>
    </row>
    <row r="46" spans="2:13" ht="18.75" customHeight="1" x14ac:dyDescent="0.25">
      <c r="B46" s="15">
        <f>B32+1</f>
        <v>18</v>
      </c>
      <c r="C46" s="14" t="s">
        <v>10</v>
      </c>
      <c r="D46" s="38">
        <f>D45+4</f>
        <v>44652</v>
      </c>
      <c r="E46" s="80">
        <f>D46</f>
        <v>44652</v>
      </c>
      <c r="F46" s="81"/>
      <c r="G46" s="8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8" t="s">
        <v>18</v>
      </c>
      <c r="G48" s="78"/>
      <c r="H48" s="78"/>
      <c r="I48" s="78"/>
      <c r="J48" s="78"/>
      <c r="K48" s="78"/>
      <c r="L48" s="78"/>
      <c r="M48" s="78"/>
    </row>
    <row r="49" spans="2:13" ht="76.5" customHeight="1" x14ac:dyDescent="0.25">
      <c r="B49" s="31">
        <f>D45</f>
        <v>44648</v>
      </c>
      <c r="C49" s="32"/>
      <c r="D49" s="33"/>
      <c r="F49" s="69"/>
      <c r="G49" s="70"/>
      <c r="H49" s="70"/>
      <c r="I49" s="70"/>
      <c r="J49" s="70"/>
      <c r="K49" s="70"/>
      <c r="L49" s="70"/>
      <c r="M49" s="71"/>
    </row>
    <row r="50" spans="2:13" ht="76.5" customHeight="1" x14ac:dyDescent="0.25">
      <c r="B50" s="31">
        <f>B49+1</f>
        <v>44649</v>
      </c>
      <c r="C50" s="32"/>
      <c r="D50" s="33"/>
      <c r="F50" s="72"/>
      <c r="G50" s="73"/>
      <c r="H50" s="73"/>
      <c r="I50" s="73"/>
      <c r="J50" s="73"/>
      <c r="K50" s="73"/>
      <c r="L50" s="73"/>
      <c r="M50" s="74"/>
    </row>
    <row r="51" spans="2:13" ht="76.5" customHeight="1" x14ac:dyDescent="0.25">
      <c r="B51" s="31">
        <f>B50+1</f>
        <v>44650</v>
      </c>
      <c r="C51" s="32"/>
      <c r="D51" s="33"/>
    </row>
    <row r="52" spans="2:13" ht="76.5" customHeight="1" x14ac:dyDescent="0.25">
      <c r="B52" s="31">
        <f>B51+1</f>
        <v>44651</v>
      </c>
      <c r="C52" s="32"/>
      <c r="D52" s="33"/>
    </row>
    <row r="53" spans="2:13" ht="76.5" customHeight="1" x14ac:dyDescent="0.25">
      <c r="B53" s="34">
        <f>B52+1</f>
        <v>44652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79" t="s">
        <v>8</v>
      </c>
      <c r="C57" s="79"/>
      <c r="D57" s="79"/>
    </row>
    <row r="59" spans="2:13" ht="18.75" customHeight="1" x14ac:dyDescent="0.25">
      <c r="B59" s="13" t="s">
        <v>7</v>
      </c>
      <c r="C59" s="14" t="s">
        <v>9</v>
      </c>
      <c r="D59" s="39">
        <f>D45+7</f>
        <v>44655</v>
      </c>
      <c r="E59" s="80">
        <f>D59</f>
        <v>44655</v>
      </c>
      <c r="F59" s="81"/>
      <c r="G59" s="81"/>
    </row>
    <row r="60" spans="2:13" ht="18.75" customHeight="1" x14ac:dyDescent="0.25">
      <c r="B60" s="15">
        <f>B46+1</f>
        <v>19</v>
      </c>
      <c r="C60" s="14" t="s">
        <v>10</v>
      </c>
      <c r="D60" s="38">
        <f>D59+4</f>
        <v>44659</v>
      </c>
      <c r="E60" s="80">
        <f>D60</f>
        <v>44659</v>
      </c>
      <c r="F60" s="81"/>
      <c r="G60" s="8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8" t="s">
        <v>18</v>
      </c>
      <c r="G62" s="78"/>
      <c r="H62" s="78"/>
      <c r="I62" s="78"/>
      <c r="J62" s="78"/>
      <c r="K62" s="78"/>
      <c r="L62" s="78"/>
      <c r="M62" s="78"/>
    </row>
    <row r="63" spans="2:13" ht="76.5" customHeight="1" x14ac:dyDescent="0.25">
      <c r="B63" s="31">
        <f>D59</f>
        <v>44655</v>
      </c>
      <c r="C63" s="32"/>
      <c r="D63" s="33"/>
      <c r="F63" s="69"/>
      <c r="G63" s="70"/>
      <c r="H63" s="70"/>
      <c r="I63" s="70"/>
      <c r="J63" s="70"/>
      <c r="K63" s="70"/>
      <c r="L63" s="70"/>
      <c r="M63" s="71"/>
    </row>
    <row r="64" spans="2:13" ht="76.5" customHeight="1" x14ac:dyDescent="0.25">
      <c r="B64" s="31">
        <f>B63+1</f>
        <v>44656</v>
      </c>
      <c r="C64" s="32"/>
      <c r="D64" s="33"/>
      <c r="F64" s="72"/>
      <c r="G64" s="73"/>
      <c r="H64" s="73"/>
      <c r="I64" s="73"/>
      <c r="J64" s="73"/>
      <c r="K64" s="73"/>
      <c r="L64" s="73"/>
      <c r="M64" s="74"/>
    </row>
    <row r="65" spans="2:12" ht="76.5" customHeight="1" x14ac:dyDescent="0.25">
      <c r="B65" s="31">
        <f>B64+1</f>
        <v>44657</v>
      </c>
      <c r="C65" s="32"/>
      <c r="D65" s="33"/>
    </row>
    <row r="66" spans="2:12" ht="76.5" customHeight="1" x14ac:dyDescent="0.25">
      <c r="B66" s="31">
        <f>B65+1</f>
        <v>44658</v>
      </c>
      <c r="C66" s="32"/>
      <c r="D66" s="33"/>
    </row>
    <row r="67" spans="2:12" ht="76.5" customHeight="1" x14ac:dyDescent="0.25">
      <c r="B67" s="34">
        <f>B66+1</f>
        <v>44659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4" t="s">
        <v>22</v>
      </c>
      <c r="C73" s="95"/>
      <c r="D73" s="96"/>
    </row>
    <row r="74" spans="2:12" ht="150" customHeight="1" x14ac:dyDescent="0.25">
      <c r="B74" s="75"/>
      <c r="C74" s="76"/>
      <c r="D74" s="77"/>
    </row>
    <row r="77" spans="2:12" ht="16.5" x14ac:dyDescent="0.25">
      <c r="B77" s="94" t="s">
        <v>23</v>
      </c>
      <c r="C77" s="95"/>
      <c r="D77" s="96"/>
    </row>
    <row r="78" spans="2:12" ht="150" customHeight="1" x14ac:dyDescent="0.25">
      <c r="B78" s="91"/>
      <c r="C78" s="92"/>
      <c r="D78" s="93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F9:M11"/>
    <mergeCell ref="B1:D1"/>
    <mergeCell ref="E3:G3"/>
    <mergeCell ref="E4:G4"/>
    <mergeCell ref="F6:M6"/>
    <mergeCell ref="F7:M8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5"/>
  <sheetViews>
    <sheetView topLeftCell="A13"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69"/>
      <c r="C5" s="70"/>
      <c r="D5" s="70"/>
      <c r="E5" s="70"/>
      <c r="F5" s="70"/>
      <c r="G5" s="70"/>
      <c r="H5" s="71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72"/>
      <c r="C24" s="73"/>
      <c r="D24" s="73"/>
      <c r="E24" s="73"/>
      <c r="F24" s="73"/>
      <c r="G24" s="73"/>
      <c r="H24" s="74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2022-05-13T05:34:17Z</dcterms:modified>
</cp:coreProperties>
</file>