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3725" tabRatio="916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52511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>
  <authors>
    <author>Fotis Kokkoras</author>
  </authors>
  <commentList>
    <comment ref="B1" authorId="0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<sst xmlns="http://schemas.openxmlformats.org/spreadsheetml/2006/main" count="430" uniqueCount="44">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</sst>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9" fillId="3" borderId="6" xfId="2" applyFont="1" applyBorder="1" applyAlignment="1" applyProtection="1">
      <alignment horizontal="center" vertical="center" wrapText="1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/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42"/>
  <sheetViews>
    <sheetView tabSelected="1" workbookViewId="0">
      <selection activeCell="C22" sqref="C22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44529</v>
      </c>
      <c r="D20" s="41" t="s">
        <v>31</v>
      </c>
    </row>
    <row r="21" spans="1:4" x14ac:dyDescent="0.25">
      <c r="B21" s="48" t="s">
        <v>40</v>
      </c>
      <c r="C21" s="49">
        <f>C20+24*7-3</f>
        <v>44694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topLeftCell="A58"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44529</v>
      </c>
      <c r="E3" s="73">
        <f>WEEKDAY(D3)</f>
        <v>2</v>
      </c>
      <c r="F3" s="74"/>
      <c r="G3" s="74"/>
    </row>
    <row r="4" spans="2:14" ht="18.75" customHeight="1" x14ac:dyDescent="0.25">
      <c r="B4" s="15">
        <v>1</v>
      </c>
      <c r="C4" s="14" t="s">
        <v>10</v>
      </c>
      <c r="D4" s="38">
        <f>D3+4</f>
        <v>44533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44529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44530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44531</v>
      </c>
      <c r="C9" s="29"/>
      <c r="D9" s="33"/>
      <c r="F9" s="75" t="s">
        <v>39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44532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44533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44536</v>
      </c>
      <c r="E17" s="70">
        <f>D17</f>
        <v>44536</v>
      </c>
      <c r="F17" s="71"/>
      <c r="G17" s="7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44540</v>
      </c>
      <c r="E18" s="70">
        <f>D18</f>
        <v>44540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44536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44537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44538</v>
      </c>
      <c r="C23" s="29"/>
      <c r="D23" s="33"/>
      <c r="F23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76"/>
      <c r="H23" s="76"/>
      <c r="I23" s="76"/>
      <c r="J23" s="76"/>
      <c r="K23" s="76"/>
      <c r="L23" s="76"/>
      <c r="M23" s="77"/>
    </row>
    <row r="24" spans="2:13" ht="76.5" customHeight="1" x14ac:dyDescent="0.25">
      <c r="B24" s="31">
        <f>B23+1</f>
        <v>44539</v>
      </c>
      <c r="C24" s="29"/>
      <c r="D24" s="33"/>
      <c r="F24" s="78"/>
      <c r="G24" s="79"/>
      <c r="H24" s="79"/>
      <c r="I24" s="79"/>
      <c r="J24" s="79"/>
      <c r="K24" s="79"/>
      <c r="L24" s="79"/>
      <c r="M24" s="80"/>
    </row>
    <row r="25" spans="2:13" ht="76.5" customHeight="1" x14ac:dyDescent="0.25">
      <c r="B25" s="34">
        <f>B24+1</f>
        <v>44540</v>
      </c>
      <c r="C25" s="30"/>
      <c r="D25" s="36"/>
      <c r="F25" s="81"/>
      <c r="G25" s="82"/>
      <c r="H25" s="82"/>
      <c r="I25" s="82"/>
      <c r="J25" s="82"/>
      <c r="K25" s="82"/>
      <c r="L25" s="82"/>
      <c r="M25" s="83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44543</v>
      </c>
      <c r="E31" s="70">
        <f>D31</f>
        <v>44543</v>
      </c>
      <c r="F31" s="71"/>
      <c r="G31" s="7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44547</v>
      </c>
      <c r="E32" s="70">
        <f>D32</f>
        <v>44547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44543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44544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44545</v>
      </c>
      <c r="C37" s="32"/>
      <c r="D37" s="33"/>
      <c r="F37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76"/>
      <c r="H37" s="76"/>
      <c r="I37" s="76"/>
      <c r="J37" s="76"/>
      <c r="K37" s="76"/>
      <c r="L37" s="76"/>
      <c r="M37" s="77"/>
    </row>
    <row r="38" spans="2:13" ht="76.5" customHeight="1" x14ac:dyDescent="0.25">
      <c r="B38" s="31">
        <f>B37+1</f>
        <v>44546</v>
      </c>
      <c r="C38" s="32"/>
      <c r="D38" s="33"/>
      <c r="F38" s="78"/>
      <c r="G38" s="79"/>
      <c r="H38" s="79"/>
      <c r="I38" s="79"/>
      <c r="J38" s="79"/>
      <c r="K38" s="79"/>
      <c r="L38" s="79"/>
      <c r="M38" s="80"/>
    </row>
    <row r="39" spans="2:13" ht="76.5" customHeight="1" x14ac:dyDescent="0.25">
      <c r="B39" s="34">
        <f>B38+1</f>
        <v>44547</v>
      </c>
      <c r="C39" s="35"/>
      <c r="D39" s="36"/>
      <c r="F39" s="81"/>
      <c r="G39" s="82"/>
      <c r="H39" s="82"/>
      <c r="I39" s="82"/>
      <c r="J39" s="82"/>
      <c r="K39" s="82"/>
      <c r="L39" s="82"/>
      <c r="M39" s="83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44550</v>
      </c>
      <c r="E45" s="70">
        <f>D45</f>
        <v>44550</v>
      </c>
      <c r="F45" s="71"/>
      <c r="G45" s="7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44554</v>
      </c>
      <c r="E46" s="70">
        <f>D46</f>
        <v>44554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44550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44551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44552</v>
      </c>
      <c r="C51" s="32"/>
      <c r="D51" s="33"/>
      <c r="F51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76"/>
      <c r="H51" s="76"/>
      <c r="I51" s="76"/>
      <c r="J51" s="76"/>
      <c r="K51" s="76"/>
      <c r="L51" s="76"/>
      <c r="M51" s="77"/>
    </row>
    <row r="52" spans="2:13" ht="76.5" customHeight="1" x14ac:dyDescent="0.25">
      <c r="B52" s="31">
        <f>B51+1</f>
        <v>44553</v>
      </c>
      <c r="C52" s="32"/>
      <c r="D52" s="33"/>
      <c r="F52" s="78"/>
      <c r="G52" s="79"/>
      <c r="H52" s="79"/>
      <c r="I52" s="79"/>
      <c r="J52" s="79"/>
      <c r="K52" s="79"/>
      <c r="L52" s="79"/>
      <c r="M52" s="80"/>
    </row>
    <row r="53" spans="2:13" ht="76.5" customHeight="1" x14ac:dyDescent="0.25">
      <c r="B53" s="34">
        <f>B52+1</f>
        <v>44554</v>
      </c>
      <c r="C53" s="35"/>
      <c r="D53" s="36"/>
      <c r="F53" s="81"/>
      <c r="G53" s="82"/>
      <c r="H53" s="82"/>
      <c r="I53" s="82"/>
      <c r="J53" s="82"/>
      <c r="K53" s="82"/>
      <c r="L53" s="82"/>
      <c r="M53" s="83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44557</v>
      </c>
      <c r="E59" s="70">
        <f>D59</f>
        <v>44557</v>
      </c>
      <c r="F59" s="71"/>
      <c r="G59" s="7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44561</v>
      </c>
      <c r="E60" s="70">
        <f>D60</f>
        <v>44561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44557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44558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3" ht="76.5" customHeight="1" x14ac:dyDescent="0.25">
      <c r="B65" s="31">
        <f>B64+1</f>
        <v>44559</v>
      </c>
      <c r="C65" s="32"/>
      <c r="D65" s="33"/>
      <c r="F65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76"/>
      <c r="H65" s="76"/>
      <c r="I65" s="76"/>
      <c r="J65" s="76"/>
      <c r="K65" s="76"/>
      <c r="L65" s="76"/>
      <c r="M65" s="77"/>
    </row>
    <row r="66" spans="2:13" ht="76.5" customHeight="1" x14ac:dyDescent="0.25">
      <c r="B66" s="31">
        <f>B65+1</f>
        <v>44560</v>
      </c>
      <c r="C66" s="32"/>
      <c r="D66" s="33"/>
      <c r="F66" s="78"/>
      <c r="G66" s="79"/>
      <c r="H66" s="79"/>
      <c r="I66" s="79"/>
      <c r="J66" s="79"/>
      <c r="K66" s="79"/>
      <c r="L66" s="79"/>
      <c r="M66" s="80"/>
    </row>
    <row r="67" spans="2:13" ht="76.5" customHeight="1" x14ac:dyDescent="0.25">
      <c r="B67" s="34">
        <f>B66+1</f>
        <v>44561</v>
      </c>
      <c r="C67" s="35"/>
      <c r="D67" s="36"/>
      <c r="F67" s="81"/>
      <c r="G67" s="82"/>
      <c r="H67" s="82"/>
      <c r="I67" s="82"/>
      <c r="J67" s="82"/>
      <c r="K67" s="82"/>
      <c r="L67" s="82"/>
      <c r="M67" s="83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3" t="s">
        <v>22</v>
      </c>
      <c r="C73" s="94"/>
      <c r="D73" s="95"/>
    </row>
    <row r="74" spans="2:13" ht="150" customHeight="1" x14ac:dyDescent="0.25">
      <c r="B74" s="102"/>
      <c r="C74" s="103"/>
      <c r="D74" s="104"/>
    </row>
    <row r="77" spans="2:13" ht="16.5" x14ac:dyDescent="0.25">
      <c r="B77" s="93" t="s">
        <v>23</v>
      </c>
      <c r="C77" s="94"/>
      <c r="D77" s="95"/>
    </row>
    <row r="78" spans="2:13" ht="150" customHeight="1" x14ac:dyDescent="0.25">
      <c r="B78" s="90"/>
      <c r="C78" s="91"/>
      <c r="D78" s="92"/>
    </row>
  </sheetData>
  <sheetProtection password="DD34" sheet="1" objects="1" scenarios="1" selectLockedCells="1"/>
  <mergeCells count="34"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  <mergeCell ref="B78:D78"/>
    <mergeCell ref="B73:D73"/>
    <mergeCell ref="B77:D77"/>
    <mergeCell ref="F62:M62"/>
    <mergeCell ref="B57:D57"/>
    <mergeCell ref="E59:G59"/>
    <mergeCell ref="E60:G60"/>
    <mergeCell ref="F65:M67"/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topLeftCell="A79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44564</v>
      </c>
      <c r="E3" s="70">
        <f>D3</f>
        <v>44564</v>
      </c>
      <c r="F3" s="71"/>
      <c r="G3" s="7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44568</v>
      </c>
      <c r="E4" s="70">
        <f>D4</f>
        <v>44568</v>
      </c>
      <c r="F4" s="71"/>
      <c r="G4" s="7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44564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44565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44566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44567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44568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44571</v>
      </c>
      <c r="E17" s="70">
        <f>D17</f>
        <v>44571</v>
      </c>
      <c r="F17" s="71"/>
      <c r="G17" s="7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44575</v>
      </c>
      <c r="E18" s="70">
        <f>D18</f>
        <v>44575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44571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44572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44573</v>
      </c>
      <c r="C23" s="29"/>
      <c r="D23" s="33"/>
    </row>
    <row r="24" spans="2:13" ht="76.5" customHeight="1" x14ac:dyDescent="0.25">
      <c r="B24" s="31">
        <f>B23+1</f>
        <v>44574</v>
      </c>
      <c r="C24" s="29"/>
      <c r="D24" s="33"/>
    </row>
    <row r="25" spans="2:13" ht="76.5" customHeight="1" x14ac:dyDescent="0.25">
      <c r="B25" s="34">
        <f>B24+1</f>
        <v>44575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44578</v>
      </c>
      <c r="E31" s="70">
        <f>D31</f>
        <v>44578</v>
      </c>
      <c r="F31" s="71"/>
      <c r="G31" s="7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44582</v>
      </c>
      <c r="E32" s="70">
        <f>D32</f>
        <v>44582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44578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44579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44580</v>
      </c>
      <c r="C37" s="32"/>
      <c r="D37" s="33"/>
    </row>
    <row r="38" spans="2:13" ht="76.5" customHeight="1" x14ac:dyDescent="0.25">
      <c r="B38" s="31">
        <f>B37+1</f>
        <v>44581</v>
      </c>
      <c r="C38" s="32"/>
      <c r="D38" s="33"/>
    </row>
    <row r="39" spans="2:13" ht="76.5" customHeight="1" x14ac:dyDescent="0.25">
      <c r="B39" s="34">
        <f>B38+1</f>
        <v>44582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44585</v>
      </c>
      <c r="E45" s="70">
        <f>D45</f>
        <v>44585</v>
      </c>
      <c r="F45" s="71"/>
      <c r="G45" s="7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44589</v>
      </c>
      <c r="E46" s="70">
        <f>D46</f>
        <v>44589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44585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44586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44587</v>
      </c>
      <c r="C51" s="32"/>
      <c r="D51" s="33"/>
    </row>
    <row r="52" spans="2:13" ht="76.5" customHeight="1" x14ac:dyDescent="0.25">
      <c r="B52" s="31">
        <f>B51+1</f>
        <v>44588</v>
      </c>
      <c r="C52" s="32"/>
      <c r="D52" s="33"/>
    </row>
    <row r="53" spans="2:13" ht="76.5" customHeight="1" x14ac:dyDescent="0.25">
      <c r="B53" s="34">
        <f>B52+1</f>
        <v>44589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44592</v>
      </c>
      <c r="E59" s="73">
        <f>WEEKDAY(D59)</f>
        <v>2</v>
      </c>
      <c r="F59" s="74"/>
      <c r="G59" s="74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44596</v>
      </c>
      <c r="E60" s="73">
        <f>WEEKDAY(D60)</f>
        <v>6</v>
      </c>
      <c r="F60" s="74"/>
      <c r="G60" s="74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44592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44593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44594</v>
      </c>
      <c r="C65" s="32"/>
      <c r="D65" s="33"/>
    </row>
    <row r="66" spans="2:12" ht="76.5" customHeight="1" x14ac:dyDescent="0.25">
      <c r="B66" s="31">
        <f>B65+1</f>
        <v>44595</v>
      </c>
      <c r="C66" s="32"/>
      <c r="D66" s="33"/>
    </row>
    <row r="67" spans="2:12" ht="76.5" customHeight="1" x14ac:dyDescent="0.25">
      <c r="B67" s="34">
        <f>B66+1</f>
        <v>44596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topLeftCell="A67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44599</v>
      </c>
      <c r="E3" s="73">
        <f>WEEKDAY(D3)</f>
        <v>2</v>
      </c>
      <c r="F3" s="74"/>
      <c r="G3" s="74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44603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44599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44600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44601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44602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44603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44606</v>
      </c>
      <c r="E17" s="70">
        <f>D17</f>
        <v>44606</v>
      </c>
      <c r="F17" s="71"/>
      <c r="G17" s="7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44610</v>
      </c>
      <c r="E18" s="70">
        <f>D18</f>
        <v>44610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44606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44607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44608</v>
      </c>
      <c r="C23" s="29"/>
      <c r="D23" s="33"/>
    </row>
    <row r="24" spans="2:13" ht="76.5" customHeight="1" x14ac:dyDescent="0.25">
      <c r="B24" s="31">
        <f>B23+1</f>
        <v>44609</v>
      </c>
      <c r="C24" s="29"/>
      <c r="D24" s="33"/>
    </row>
    <row r="25" spans="2:13" ht="76.5" customHeight="1" x14ac:dyDescent="0.25">
      <c r="B25" s="34">
        <f>B24+1</f>
        <v>44610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44613</v>
      </c>
      <c r="E31" s="70">
        <f>D31</f>
        <v>44613</v>
      </c>
      <c r="F31" s="71"/>
      <c r="G31" s="7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44617</v>
      </c>
      <c r="E32" s="70">
        <f>D32</f>
        <v>44617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44613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44614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44615</v>
      </c>
      <c r="C37" s="32"/>
      <c r="D37" s="33"/>
    </row>
    <row r="38" spans="2:13" ht="76.5" customHeight="1" x14ac:dyDescent="0.25">
      <c r="B38" s="31">
        <f>B37+1</f>
        <v>44616</v>
      </c>
      <c r="C38" s="32"/>
      <c r="D38" s="33"/>
    </row>
    <row r="39" spans="2:13" ht="76.5" customHeight="1" x14ac:dyDescent="0.25">
      <c r="B39" s="34">
        <f>B38+1</f>
        <v>44617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44620</v>
      </c>
      <c r="E45" s="70">
        <f>D45</f>
        <v>44620</v>
      </c>
      <c r="F45" s="71"/>
      <c r="G45" s="7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44624</v>
      </c>
      <c r="E46" s="70">
        <f>D46</f>
        <v>44624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44620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44621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44622</v>
      </c>
      <c r="C51" s="32"/>
      <c r="D51" s="33"/>
    </row>
    <row r="52" spans="2:13" ht="76.5" customHeight="1" x14ac:dyDescent="0.25">
      <c r="B52" s="31">
        <f>B51+1</f>
        <v>44623</v>
      </c>
      <c r="C52" s="32"/>
      <c r="D52" s="33"/>
    </row>
    <row r="53" spans="2:13" ht="76.5" customHeight="1" x14ac:dyDescent="0.25">
      <c r="B53" s="34">
        <f>B52+1</f>
        <v>44624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44627</v>
      </c>
      <c r="E59" s="70">
        <f>D59</f>
        <v>44627</v>
      </c>
      <c r="F59" s="71"/>
      <c r="G59" s="7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44631</v>
      </c>
      <c r="E60" s="70">
        <f>D60</f>
        <v>44631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44627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44628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44629</v>
      </c>
      <c r="C65" s="32"/>
      <c r="D65" s="33"/>
    </row>
    <row r="66" spans="2:12" ht="76.5" customHeight="1" x14ac:dyDescent="0.25">
      <c r="B66" s="31">
        <f>B65+1</f>
        <v>44630</v>
      </c>
      <c r="C66" s="32"/>
      <c r="D66" s="33"/>
    </row>
    <row r="67" spans="2:12" ht="76.5" customHeight="1" x14ac:dyDescent="0.25">
      <c r="B67" s="34">
        <f>B66+1</f>
        <v>44631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topLeftCell="A76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44606</v>
      </c>
      <c r="E3" s="73">
        <f>WEEKDAY(D3)</f>
        <v>2</v>
      </c>
      <c r="F3" s="74"/>
      <c r="G3" s="74"/>
    </row>
    <row r="4" spans="2:14" ht="18.75" customHeight="1" x14ac:dyDescent="0.25">
      <c r="B4" s="42">
        <f>('4ος'!D3-'Στοιχεία Πρακτικής'!C20)/7 + 1</f>
        <v>12</v>
      </c>
      <c r="C4" s="14" t="s">
        <v>10</v>
      </c>
      <c r="D4" s="38">
        <f>D3+4</f>
        <v>44610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44606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44607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44608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44609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44610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44613</v>
      </c>
      <c r="E17" s="70">
        <f>D17</f>
        <v>44613</v>
      </c>
      <c r="F17" s="71"/>
      <c r="G17" s="71"/>
    </row>
    <row r="18" spans="2:13" ht="18.75" customHeight="1" x14ac:dyDescent="0.25">
      <c r="B18" s="15">
        <f>B4+1</f>
        <v>13</v>
      </c>
      <c r="C18" s="14" t="s">
        <v>10</v>
      </c>
      <c r="D18" s="38">
        <f>D17+4</f>
        <v>44617</v>
      </c>
      <c r="E18" s="70">
        <f>D18</f>
        <v>44617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44613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44614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44615</v>
      </c>
      <c r="C23" s="29"/>
      <c r="D23" s="33"/>
    </row>
    <row r="24" spans="2:13" ht="76.5" customHeight="1" x14ac:dyDescent="0.25">
      <c r="B24" s="31">
        <f>B23+1</f>
        <v>44616</v>
      </c>
      <c r="C24" s="29"/>
      <c r="D24" s="33"/>
    </row>
    <row r="25" spans="2:13" ht="76.5" customHeight="1" x14ac:dyDescent="0.25">
      <c r="B25" s="34">
        <f>B24+1</f>
        <v>44617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44620</v>
      </c>
      <c r="E31" s="70">
        <f>D31</f>
        <v>44620</v>
      </c>
      <c r="F31" s="71"/>
      <c r="G31" s="71"/>
    </row>
    <row r="32" spans="2:13" ht="18.75" customHeight="1" x14ac:dyDescent="0.25">
      <c r="B32" s="15">
        <f>B18+1</f>
        <v>14</v>
      </c>
      <c r="C32" s="14" t="s">
        <v>10</v>
      </c>
      <c r="D32" s="38">
        <f>D31+4</f>
        <v>44624</v>
      </c>
      <c r="E32" s="70">
        <f>D32</f>
        <v>44624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44620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44621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44622</v>
      </c>
      <c r="C37" s="32"/>
      <c r="D37" s="33"/>
    </row>
    <row r="38" spans="2:13" ht="76.5" customHeight="1" x14ac:dyDescent="0.25">
      <c r="B38" s="31">
        <f>B37+1</f>
        <v>44623</v>
      </c>
      <c r="C38" s="32"/>
      <c r="D38" s="33"/>
    </row>
    <row r="39" spans="2:13" ht="76.5" customHeight="1" x14ac:dyDescent="0.25">
      <c r="B39" s="34">
        <f>B38+1</f>
        <v>44624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44627</v>
      </c>
      <c r="E45" s="70">
        <f>D45</f>
        <v>44627</v>
      </c>
      <c r="F45" s="71"/>
      <c r="G45" s="71"/>
    </row>
    <row r="46" spans="2:13" ht="18.75" customHeight="1" x14ac:dyDescent="0.25">
      <c r="B46" s="15">
        <f>B32+1</f>
        <v>15</v>
      </c>
      <c r="C46" s="14" t="s">
        <v>10</v>
      </c>
      <c r="D46" s="38">
        <f>D45+4</f>
        <v>44631</v>
      </c>
      <c r="E46" s="70">
        <f>D46</f>
        <v>44631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44627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44628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44629</v>
      </c>
      <c r="C51" s="32"/>
      <c r="D51" s="33"/>
    </row>
    <row r="52" spans="2:13" ht="76.5" customHeight="1" x14ac:dyDescent="0.25">
      <c r="B52" s="31">
        <f>B51+1</f>
        <v>44630</v>
      </c>
      <c r="C52" s="32"/>
      <c r="D52" s="33"/>
    </row>
    <row r="53" spans="2:13" ht="76.5" customHeight="1" x14ac:dyDescent="0.25">
      <c r="B53" s="34">
        <f>B52+1</f>
        <v>44631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44634</v>
      </c>
      <c r="E59" s="70">
        <f>D59</f>
        <v>44634</v>
      </c>
      <c r="F59" s="71"/>
      <c r="G59" s="71"/>
    </row>
    <row r="60" spans="2:13" ht="18.75" customHeight="1" x14ac:dyDescent="0.25">
      <c r="B60" s="15">
        <f>B46+1</f>
        <v>16</v>
      </c>
      <c r="C60" s="14" t="s">
        <v>10</v>
      </c>
      <c r="D60" s="38">
        <f>D59+4</f>
        <v>44638</v>
      </c>
      <c r="E60" s="70">
        <f>D60</f>
        <v>44638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44634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44635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44636</v>
      </c>
      <c r="C65" s="32"/>
      <c r="D65" s="33"/>
    </row>
    <row r="66" spans="2:12" ht="76.5" customHeight="1" x14ac:dyDescent="0.25">
      <c r="B66" s="31">
        <f>B65+1</f>
        <v>44637</v>
      </c>
      <c r="C66" s="32"/>
      <c r="D66" s="33"/>
    </row>
    <row r="67" spans="2:12" ht="76.5" customHeight="1" x14ac:dyDescent="0.25">
      <c r="B67" s="34">
        <f>B66+1</f>
        <v>44638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topLeftCell="A58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44613</v>
      </c>
      <c r="E3" s="73">
        <f>WEEKDAY(D3)</f>
        <v>2</v>
      </c>
      <c r="F3" s="74"/>
      <c r="G3" s="74"/>
    </row>
    <row r="4" spans="2:14" ht="18.75" customHeight="1" x14ac:dyDescent="0.25">
      <c r="B4" s="42">
        <f>('5ος'!D3-'Στοιχεία Πρακτικής'!C20)/7 + 1</f>
        <v>13</v>
      </c>
      <c r="C4" s="14" t="s">
        <v>10</v>
      </c>
      <c r="D4" s="38">
        <f>D3+4</f>
        <v>44617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44613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44614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44615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44616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44617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44620</v>
      </c>
      <c r="E17" s="70">
        <f>D17</f>
        <v>44620</v>
      </c>
      <c r="F17" s="71"/>
      <c r="G17" s="71"/>
    </row>
    <row r="18" spans="2:13" ht="18.75" customHeight="1" x14ac:dyDescent="0.25">
      <c r="B18" s="15">
        <f>B4+1</f>
        <v>14</v>
      </c>
      <c r="C18" s="14" t="s">
        <v>10</v>
      </c>
      <c r="D18" s="38">
        <f>D17+4</f>
        <v>44624</v>
      </c>
      <c r="E18" s="70">
        <f>D18</f>
        <v>44624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44620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44621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44622</v>
      </c>
      <c r="C23" s="29"/>
      <c r="D23" s="33"/>
    </row>
    <row r="24" spans="2:13" ht="76.5" customHeight="1" x14ac:dyDescent="0.25">
      <c r="B24" s="31">
        <f>B23+1</f>
        <v>44623</v>
      </c>
      <c r="C24" s="29"/>
      <c r="D24" s="33"/>
    </row>
    <row r="25" spans="2:13" ht="76.5" customHeight="1" x14ac:dyDescent="0.25">
      <c r="B25" s="34">
        <f>B24+1</f>
        <v>44624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44627</v>
      </c>
      <c r="E31" s="70">
        <f>D31</f>
        <v>44627</v>
      </c>
      <c r="F31" s="71"/>
      <c r="G31" s="71"/>
    </row>
    <row r="32" spans="2:13" ht="18.75" customHeight="1" x14ac:dyDescent="0.25">
      <c r="B32" s="15">
        <f>B18+1</f>
        <v>15</v>
      </c>
      <c r="C32" s="14" t="s">
        <v>10</v>
      </c>
      <c r="D32" s="38">
        <f>D31+4</f>
        <v>44631</v>
      </c>
      <c r="E32" s="70">
        <f>D32</f>
        <v>44631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44627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44628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44629</v>
      </c>
      <c r="C37" s="32"/>
      <c r="D37" s="33"/>
    </row>
    <row r="38" spans="2:13" ht="76.5" customHeight="1" x14ac:dyDescent="0.25">
      <c r="B38" s="31">
        <f>B37+1</f>
        <v>44630</v>
      </c>
      <c r="C38" s="32"/>
      <c r="D38" s="33"/>
    </row>
    <row r="39" spans="2:13" ht="76.5" customHeight="1" x14ac:dyDescent="0.25">
      <c r="B39" s="34">
        <f>B38+1</f>
        <v>44631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44634</v>
      </c>
      <c r="E45" s="70">
        <f>D45</f>
        <v>44634</v>
      </c>
      <c r="F45" s="71"/>
      <c r="G45" s="71"/>
    </row>
    <row r="46" spans="2:13" ht="18.75" customHeight="1" x14ac:dyDescent="0.25">
      <c r="B46" s="15">
        <f>B32+1</f>
        <v>16</v>
      </c>
      <c r="C46" s="14" t="s">
        <v>10</v>
      </c>
      <c r="D46" s="38">
        <f>D45+4</f>
        <v>44638</v>
      </c>
      <c r="E46" s="70">
        <f>D46</f>
        <v>44638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44634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44635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44636</v>
      </c>
      <c r="C51" s="32"/>
      <c r="D51" s="33"/>
    </row>
    <row r="52" spans="2:13" ht="76.5" customHeight="1" x14ac:dyDescent="0.25">
      <c r="B52" s="31">
        <f>B51+1</f>
        <v>44637</v>
      </c>
      <c r="C52" s="32"/>
      <c r="D52" s="33"/>
    </row>
    <row r="53" spans="2:13" ht="76.5" customHeight="1" x14ac:dyDescent="0.25">
      <c r="B53" s="34">
        <f>B52+1</f>
        <v>44638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44641</v>
      </c>
      <c r="E59" s="70">
        <f>D59</f>
        <v>44641</v>
      </c>
      <c r="F59" s="71"/>
      <c r="G59" s="71"/>
    </row>
    <row r="60" spans="2:13" ht="18.75" customHeight="1" x14ac:dyDescent="0.25">
      <c r="B60" s="15">
        <f>B46+1</f>
        <v>17</v>
      </c>
      <c r="C60" s="14" t="s">
        <v>10</v>
      </c>
      <c r="D60" s="38">
        <f>D59+4</f>
        <v>44645</v>
      </c>
      <c r="E60" s="70">
        <f>D60</f>
        <v>44645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44641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44642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44643</v>
      </c>
      <c r="C65" s="32"/>
      <c r="D65" s="33"/>
    </row>
    <row r="66" spans="2:12" ht="76.5" customHeight="1" x14ac:dyDescent="0.25">
      <c r="B66" s="31">
        <f>B65+1</f>
        <v>44644</v>
      </c>
      <c r="C66" s="32"/>
      <c r="D66" s="33"/>
    </row>
    <row r="67" spans="2:12" ht="76.5" customHeight="1" x14ac:dyDescent="0.25">
      <c r="B67" s="34">
        <f>B66+1</f>
        <v>44645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topLeftCell="A79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44620</v>
      </c>
      <c r="E3" s="73">
        <f>WEEKDAY(D3)</f>
        <v>2</v>
      </c>
      <c r="F3" s="74"/>
      <c r="G3" s="74"/>
    </row>
    <row r="4" spans="2:14" ht="18.75" customHeight="1" x14ac:dyDescent="0.25">
      <c r="B4" s="42">
        <f>('6ος'!D3-'Στοιχεία Πρακτικής'!C20)/7 + 1</f>
        <v>14</v>
      </c>
      <c r="C4" s="14" t="s">
        <v>10</v>
      </c>
      <c r="D4" s="38">
        <f>D3+4</f>
        <v>44624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44620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44621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44622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44623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44624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44627</v>
      </c>
      <c r="E17" s="70">
        <f>D17</f>
        <v>44627</v>
      </c>
      <c r="F17" s="71"/>
      <c r="G17" s="71"/>
    </row>
    <row r="18" spans="2:13" ht="18.75" customHeight="1" x14ac:dyDescent="0.25">
      <c r="B18" s="15">
        <f>B4+1</f>
        <v>15</v>
      </c>
      <c r="C18" s="14" t="s">
        <v>10</v>
      </c>
      <c r="D18" s="38">
        <f>D17+4</f>
        <v>44631</v>
      </c>
      <c r="E18" s="70">
        <f>D18</f>
        <v>44631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44627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44628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44629</v>
      </c>
      <c r="C23" s="29"/>
      <c r="D23" s="33"/>
    </row>
    <row r="24" spans="2:13" ht="76.5" customHeight="1" x14ac:dyDescent="0.25">
      <c r="B24" s="31">
        <f>B23+1</f>
        <v>44630</v>
      </c>
      <c r="C24" s="29"/>
      <c r="D24" s="33"/>
    </row>
    <row r="25" spans="2:13" ht="76.5" customHeight="1" x14ac:dyDescent="0.25">
      <c r="B25" s="34">
        <f>B24+1</f>
        <v>44631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44634</v>
      </c>
      <c r="E31" s="70">
        <f>D31</f>
        <v>44634</v>
      </c>
      <c r="F31" s="71"/>
      <c r="G31" s="71"/>
    </row>
    <row r="32" spans="2:13" ht="18.75" customHeight="1" x14ac:dyDescent="0.25">
      <c r="B32" s="15">
        <f>B18+1</f>
        <v>16</v>
      </c>
      <c r="C32" s="14" t="s">
        <v>10</v>
      </c>
      <c r="D32" s="38">
        <f>D31+4</f>
        <v>44638</v>
      </c>
      <c r="E32" s="70">
        <f>D32</f>
        <v>44638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44634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44635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44636</v>
      </c>
      <c r="C37" s="32"/>
      <c r="D37" s="33"/>
    </row>
    <row r="38" spans="2:13" ht="76.5" customHeight="1" x14ac:dyDescent="0.25">
      <c r="B38" s="31">
        <f>B37+1</f>
        <v>44637</v>
      </c>
      <c r="C38" s="32"/>
      <c r="D38" s="33"/>
    </row>
    <row r="39" spans="2:13" ht="76.5" customHeight="1" x14ac:dyDescent="0.25">
      <c r="B39" s="34">
        <f>B38+1</f>
        <v>44638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44641</v>
      </c>
      <c r="E45" s="70">
        <f>D45</f>
        <v>44641</v>
      </c>
      <c r="F45" s="71"/>
      <c r="G45" s="71"/>
    </row>
    <row r="46" spans="2:13" ht="18.75" customHeight="1" x14ac:dyDescent="0.25">
      <c r="B46" s="15">
        <f>B32+1</f>
        <v>17</v>
      </c>
      <c r="C46" s="14" t="s">
        <v>10</v>
      </c>
      <c r="D46" s="38">
        <f>D45+4</f>
        <v>44645</v>
      </c>
      <c r="E46" s="70">
        <f>D46</f>
        <v>44645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44641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44642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44643</v>
      </c>
      <c r="C51" s="32"/>
      <c r="D51" s="33"/>
    </row>
    <row r="52" spans="2:13" ht="76.5" customHeight="1" x14ac:dyDescent="0.25">
      <c r="B52" s="31">
        <f>B51+1</f>
        <v>44644</v>
      </c>
      <c r="C52" s="32"/>
      <c r="D52" s="33"/>
    </row>
    <row r="53" spans="2:13" ht="76.5" customHeight="1" x14ac:dyDescent="0.25">
      <c r="B53" s="34">
        <f>B52+1</f>
        <v>44645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44648</v>
      </c>
      <c r="E59" s="70">
        <f>D59</f>
        <v>44648</v>
      </c>
      <c r="F59" s="71"/>
      <c r="G59" s="71"/>
    </row>
    <row r="60" spans="2:13" ht="18.75" customHeight="1" x14ac:dyDescent="0.25">
      <c r="B60" s="15">
        <f>B46+1</f>
        <v>18</v>
      </c>
      <c r="C60" s="14" t="s">
        <v>10</v>
      </c>
      <c r="D60" s="38">
        <f>D59+4</f>
        <v>44652</v>
      </c>
      <c r="E60" s="70">
        <f>D60</f>
        <v>44652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44648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44649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44650</v>
      </c>
      <c r="C65" s="32"/>
      <c r="D65" s="33"/>
    </row>
    <row r="66" spans="2:12" ht="76.5" customHeight="1" x14ac:dyDescent="0.25">
      <c r="B66" s="31">
        <f>B65+1</f>
        <v>44651</v>
      </c>
      <c r="C66" s="32"/>
      <c r="D66" s="33"/>
    </row>
    <row r="67" spans="2:12" ht="76.5" customHeight="1" x14ac:dyDescent="0.25">
      <c r="B67" s="34">
        <f>B66+1</f>
        <v>44652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topLeftCell="A34"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44627</v>
      </c>
      <c r="E3" s="73">
        <f>WEEKDAY(D3)</f>
        <v>2</v>
      </c>
      <c r="F3" s="74"/>
      <c r="G3" s="74"/>
    </row>
    <row r="4" spans="2:14" ht="18.75" customHeight="1" x14ac:dyDescent="0.25">
      <c r="B4" s="42">
        <f>(extra!D3-'Στοιχεία Πρακτικής'!C20)/7 + 1</f>
        <v>15</v>
      </c>
      <c r="C4" s="14" t="s">
        <v>10</v>
      </c>
      <c r="D4" s="38">
        <f>D3+4</f>
        <v>44631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44627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44628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44629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44630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44631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44634</v>
      </c>
      <c r="E17" s="70">
        <f>D17</f>
        <v>44634</v>
      </c>
      <c r="F17" s="71"/>
      <c r="G17" s="71"/>
    </row>
    <row r="18" spans="2:13" ht="18.75" customHeight="1" x14ac:dyDescent="0.25">
      <c r="B18" s="15">
        <f>B4+1</f>
        <v>16</v>
      </c>
      <c r="C18" s="14" t="s">
        <v>10</v>
      </c>
      <c r="D18" s="38">
        <f>D17+4</f>
        <v>44638</v>
      </c>
      <c r="E18" s="70">
        <f>D18</f>
        <v>44638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44634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44635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44636</v>
      </c>
      <c r="C23" s="29"/>
      <c r="D23" s="33"/>
    </row>
    <row r="24" spans="2:13" ht="76.5" customHeight="1" x14ac:dyDescent="0.25">
      <c r="B24" s="31">
        <f>B23+1</f>
        <v>44637</v>
      </c>
      <c r="C24" s="29"/>
      <c r="D24" s="33"/>
    </row>
    <row r="25" spans="2:13" ht="76.5" customHeight="1" x14ac:dyDescent="0.25">
      <c r="B25" s="34">
        <f>B24+1</f>
        <v>44638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44641</v>
      </c>
      <c r="E31" s="70">
        <f>D31</f>
        <v>44641</v>
      </c>
      <c r="F31" s="71"/>
      <c r="G31" s="71"/>
    </row>
    <row r="32" spans="2:13" ht="18.75" customHeight="1" x14ac:dyDescent="0.25">
      <c r="B32" s="15">
        <f>B18+1</f>
        <v>17</v>
      </c>
      <c r="C32" s="14" t="s">
        <v>10</v>
      </c>
      <c r="D32" s="38">
        <f>D31+4</f>
        <v>44645</v>
      </c>
      <c r="E32" s="70">
        <f>D32</f>
        <v>44645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44641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44642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44643</v>
      </c>
      <c r="C37" s="32"/>
      <c r="D37" s="33"/>
    </row>
    <row r="38" spans="2:13" ht="76.5" customHeight="1" x14ac:dyDescent="0.25">
      <c r="B38" s="31">
        <f>B37+1</f>
        <v>44644</v>
      </c>
      <c r="C38" s="32"/>
      <c r="D38" s="33"/>
    </row>
    <row r="39" spans="2:13" ht="76.5" customHeight="1" x14ac:dyDescent="0.25">
      <c r="B39" s="34">
        <f>B38+1</f>
        <v>44645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44648</v>
      </c>
      <c r="E45" s="70">
        <f>D45</f>
        <v>44648</v>
      </c>
      <c r="F45" s="71"/>
      <c r="G45" s="71"/>
    </row>
    <row r="46" spans="2:13" ht="18.75" customHeight="1" x14ac:dyDescent="0.25">
      <c r="B46" s="15">
        <f>B32+1</f>
        <v>18</v>
      </c>
      <c r="C46" s="14" t="s">
        <v>10</v>
      </c>
      <c r="D46" s="38">
        <f>D45+4</f>
        <v>44652</v>
      </c>
      <c r="E46" s="70">
        <f>D46</f>
        <v>44652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44648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44649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44650</v>
      </c>
      <c r="C51" s="32"/>
      <c r="D51" s="33"/>
    </row>
    <row r="52" spans="2:13" ht="76.5" customHeight="1" x14ac:dyDescent="0.25">
      <c r="B52" s="31">
        <f>B51+1</f>
        <v>44651</v>
      </c>
      <c r="C52" s="32"/>
      <c r="D52" s="33"/>
    </row>
    <row r="53" spans="2:13" ht="76.5" customHeight="1" x14ac:dyDescent="0.25">
      <c r="B53" s="34">
        <f>B52+1</f>
        <v>44652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44655</v>
      </c>
      <c r="E59" s="70">
        <f>D59</f>
        <v>44655</v>
      </c>
      <c r="F59" s="71"/>
      <c r="G59" s="71"/>
    </row>
    <row r="60" spans="2:13" ht="18.75" customHeight="1" x14ac:dyDescent="0.25">
      <c r="B60" s="15">
        <f>B46+1</f>
        <v>19</v>
      </c>
      <c r="C60" s="14" t="s">
        <v>10</v>
      </c>
      <c r="D60" s="38">
        <f>D59+4</f>
        <v>44659</v>
      </c>
      <c r="E60" s="70">
        <f>D60</f>
        <v>44659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44655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44656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44657</v>
      </c>
      <c r="C65" s="32"/>
      <c r="D65" s="33"/>
    </row>
    <row r="66" spans="2:12" ht="76.5" customHeight="1" x14ac:dyDescent="0.25">
      <c r="B66" s="31">
        <f>B65+1</f>
        <v>44658</v>
      </c>
      <c r="C66" s="32"/>
      <c r="D66" s="33"/>
    </row>
    <row r="67" spans="2:12" ht="76.5" customHeight="1" x14ac:dyDescent="0.25">
      <c r="B67" s="34">
        <f>B66+1</f>
        <v>44659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topLeftCell="A13"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96"/>
      <c r="C5" s="97"/>
      <c r="D5" s="97"/>
      <c r="E5" s="97"/>
      <c r="F5" s="97"/>
      <c r="G5" s="97"/>
      <c r="H5" s="98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99"/>
      <c r="C24" s="100"/>
      <c r="D24" s="100"/>
      <c r="E24" s="100"/>
      <c r="F24" s="100"/>
      <c r="G24" s="100"/>
      <c r="H24" s="101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2021-11-26T11:00:59Z</dcterms:modified>
</cp:coreProperties>
</file>